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a\Desktop\2014-5\2022\"/>
    </mc:Choice>
  </mc:AlternateContent>
  <xr:revisionPtr revIDLastSave="0" documentId="8_{993D86F2-FFB3-4E60-B71F-C8D2F44429E6}" xr6:coauthVersionLast="47" xr6:coauthVersionMax="47" xr10:uidLastSave="{00000000-0000-0000-0000-000000000000}"/>
  <bookViews>
    <workbookView xWindow="-120" yWindow="-120" windowWidth="29040" windowHeight="15840" xr2:uid="{D680DFF1-76BA-4B03-8F80-0388AB3A1FB6}"/>
  </bookViews>
  <sheets>
    <sheet name="Payments Out" sheetId="1" r:id="rId1"/>
  </sheets>
  <definedNames>
    <definedName name="_xlnm.Print_Area" localSheetId="0">'Payments Out'!$A$1:$Y$50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50" i="1" l="1"/>
  <c r="V50" i="1"/>
  <c r="S50" i="1"/>
  <c r="P50" i="1"/>
  <c r="O50" i="1"/>
  <c r="M50" i="1"/>
  <c r="L50" i="1"/>
  <c r="G50" i="1"/>
  <c r="F50" i="1"/>
  <c r="N47" i="1"/>
  <c r="K46" i="1"/>
  <c r="H45" i="1"/>
  <c r="U44" i="1"/>
  <c r="I43" i="1"/>
  <c r="H42" i="1"/>
  <c r="W41" i="1"/>
  <c r="W40" i="1"/>
  <c r="T38" i="1"/>
  <c r="W37" i="1"/>
  <c r="H36" i="1"/>
  <c r="W35" i="1"/>
  <c r="W34" i="1"/>
  <c r="O33" i="1"/>
  <c r="Q32" i="1"/>
  <c r="J31" i="1"/>
  <c r="J50" i="1" s="1"/>
  <c r="U30" i="1"/>
  <c r="I29" i="1"/>
  <c r="N28" i="1"/>
  <c r="N50" i="1" s="1"/>
  <c r="T27" i="1"/>
  <c r="H25" i="1"/>
  <c r="H24" i="1"/>
  <c r="K23" i="1"/>
  <c r="W22" i="1"/>
  <c r="Q21" i="1"/>
  <c r="Q50" i="1" s="1"/>
  <c r="X20" i="1"/>
  <c r="X50" i="1" s="1"/>
  <c r="T19" i="1"/>
  <c r="W18" i="1"/>
  <c r="U17" i="1"/>
  <c r="I16" i="1"/>
  <c r="W15" i="1"/>
  <c r="W50" i="1" s="1"/>
  <c r="H14" i="1"/>
  <c r="K13" i="1"/>
  <c r="H11" i="1"/>
  <c r="H10" i="1"/>
  <c r="R9" i="1"/>
  <c r="R50" i="1" s="1"/>
  <c r="T8" i="1"/>
  <c r="T50" i="1" s="1"/>
  <c r="O7" i="1"/>
  <c r="U6" i="1"/>
  <c r="U50" i="1" s="1"/>
  <c r="I5" i="1"/>
  <c r="I50" i="1" s="1"/>
  <c r="H4" i="1"/>
  <c r="H3" i="1"/>
  <c r="H50" i="1" s="1"/>
  <c r="K2" i="1"/>
  <c r="K50" i="1" s="1"/>
</calcChain>
</file>

<file path=xl/sharedStrings.xml><?xml version="1.0" encoding="utf-8"?>
<sst xmlns="http://schemas.openxmlformats.org/spreadsheetml/2006/main" count="216" uniqueCount="124">
  <si>
    <r>
      <rPr>
        <b/>
        <sz val="10"/>
        <rFont val="Calibri"/>
        <family val="2"/>
      </rPr>
      <t xml:space="preserve">Payments              --------------                                                  </t>
    </r>
    <r>
      <rPr>
        <b/>
        <sz val="9"/>
        <rFont val="Calibri"/>
        <family val="2"/>
      </rPr>
      <t>Date</t>
    </r>
  </si>
  <si>
    <t>Ref</t>
  </si>
  <si>
    <t>Chq No</t>
  </si>
  <si>
    <t>Payee</t>
  </si>
  <si>
    <t>Payment Details</t>
  </si>
  <si>
    <t>VAT to be reclaimed</t>
  </si>
  <si>
    <t>Amount in GBP</t>
  </si>
  <si>
    <t>Clerk's Salary</t>
  </si>
  <si>
    <t>HMRC</t>
  </si>
  <si>
    <t>Payroll Services</t>
  </si>
  <si>
    <t>Office Expenses</t>
  </si>
  <si>
    <t>Clerks Mileage</t>
  </si>
  <si>
    <t>Hire Of Hall</t>
  </si>
  <si>
    <t>Website</t>
  </si>
  <si>
    <t>Training</t>
  </si>
  <si>
    <t>Grass Cutting</t>
  </si>
  <si>
    <t>Memberships or Subscriptions</t>
  </si>
  <si>
    <t>PC Insurance</t>
  </si>
  <si>
    <t>Audit &amp; Bank charges</t>
  </si>
  <si>
    <t>Environmental/Other / inclusive Grass Cutting/ Trees</t>
  </si>
  <si>
    <t>Water</t>
  </si>
  <si>
    <t>Donations or Grants</t>
  </si>
  <si>
    <t>Village Hall/SCA</t>
  </si>
  <si>
    <t>Contingencies (elections etc)</t>
  </si>
  <si>
    <t>S137             (for info)</t>
  </si>
  <si>
    <t>8.04.2020</t>
  </si>
  <si>
    <t>CH</t>
  </si>
  <si>
    <t>N Glading</t>
  </si>
  <si>
    <t xml:space="preserve">Office </t>
  </si>
  <si>
    <t>clerks salary</t>
  </si>
  <si>
    <t>20.04.2020</t>
  </si>
  <si>
    <t>Payment to HMRC</t>
  </si>
  <si>
    <t>22.04.2020</t>
  </si>
  <si>
    <t>dd</t>
  </si>
  <si>
    <t>Anglian water (Wave)</t>
  </si>
  <si>
    <t>Water allotments</t>
  </si>
  <si>
    <t>4.05.2020</t>
  </si>
  <si>
    <t xml:space="preserve">SALC </t>
  </si>
  <si>
    <t>Clerks training GDPR</t>
  </si>
  <si>
    <t>29.05.2020</t>
  </si>
  <si>
    <t>Tops garden services</t>
  </si>
  <si>
    <t>Grass cutting</t>
  </si>
  <si>
    <t>20.05.2020</t>
  </si>
  <si>
    <t>Came &amp; Co</t>
  </si>
  <si>
    <t>Parish Council insurance</t>
  </si>
  <si>
    <t>2.06.2020</t>
  </si>
  <si>
    <t>03.07.2020</t>
  </si>
  <si>
    <t>Office expenses</t>
  </si>
  <si>
    <t>06.07.2020</t>
  </si>
  <si>
    <t>Keyways Locksmith</t>
  </si>
  <si>
    <t>CCTV Stanningfield Village hall</t>
  </si>
  <si>
    <t>09.07.2020</t>
  </si>
  <si>
    <t>21.07.2020</t>
  </si>
  <si>
    <t>13.08.2020</t>
  </si>
  <si>
    <t>Allied Westminster</t>
  </si>
  <si>
    <t>Stanningfield Village Hall insurance</t>
  </si>
  <si>
    <t>S Bradnum</t>
  </si>
  <si>
    <t>Work to trees at Stanningfield Village Hall</t>
  </si>
  <si>
    <t>17.08.2020</t>
  </si>
  <si>
    <t>Re-imburse A Tucker (Wreath)</t>
  </si>
  <si>
    <t>Wreath</t>
  </si>
  <si>
    <t>21.08.2020</t>
  </si>
  <si>
    <t>ICO</t>
  </si>
  <si>
    <t>Data protection registration</t>
  </si>
  <si>
    <t>08.09.2020</t>
  </si>
  <si>
    <t>P Elsden</t>
  </si>
  <si>
    <t>Pavilion shingles</t>
  </si>
  <si>
    <t>28.09.2020</t>
  </si>
  <si>
    <t>Office clerk</t>
  </si>
  <si>
    <t>To September 2020</t>
  </si>
  <si>
    <t>clerk</t>
  </si>
  <si>
    <t>Salary July 2020</t>
  </si>
  <si>
    <t>Salary August 2020</t>
  </si>
  <si>
    <t>Salary September 2020</t>
  </si>
  <si>
    <t>TOPs Garden Services</t>
  </si>
  <si>
    <t>Grass cutting May June July Aug</t>
  </si>
  <si>
    <t>06.10.2020</t>
  </si>
  <si>
    <t>Suffolk Cloud</t>
  </si>
  <si>
    <t xml:space="preserve">Website accessibility </t>
  </si>
  <si>
    <t>14.10.2020</t>
  </si>
  <si>
    <t>HMRC p30</t>
  </si>
  <si>
    <t>P30 payment</t>
  </si>
  <si>
    <t>21.10.2020</t>
  </si>
  <si>
    <t>DD</t>
  </si>
  <si>
    <t>na</t>
  </si>
  <si>
    <t>27.10.2020</t>
  </si>
  <si>
    <t>Payroll services</t>
  </si>
  <si>
    <t>SALC membership</t>
  </si>
  <si>
    <t>Membership fee</t>
  </si>
  <si>
    <t>SALC</t>
  </si>
  <si>
    <t>Share of training</t>
  </si>
  <si>
    <t>02.11.2020</t>
  </si>
  <si>
    <t>Ipswich Flooring</t>
  </si>
  <si>
    <t>Village Hall floor deposit</t>
  </si>
  <si>
    <t>06.11.2020</t>
  </si>
  <si>
    <t>Magnet</t>
  </si>
  <si>
    <t>Kitchen refurb deposit</t>
  </si>
  <si>
    <t>30.11.2020</t>
  </si>
  <si>
    <t>Salary November + October 2020</t>
  </si>
  <si>
    <t>Village hall Kitchen refurb</t>
  </si>
  <si>
    <t>08.12.2020</t>
  </si>
  <si>
    <t>Grass cutting 13th + 26th September 2020</t>
  </si>
  <si>
    <t>21.12.2020</t>
  </si>
  <si>
    <r>
      <t>Payroll Service ending 30</t>
    </r>
    <r>
      <rPr>
        <vertAlign val="superscript"/>
        <sz val="9"/>
        <color theme="1"/>
        <rFont val="Calibri"/>
        <family val="2"/>
        <scheme val="minor"/>
      </rPr>
      <t>th</t>
    </r>
    <r>
      <rPr>
        <sz val="9"/>
        <color theme="1"/>
        <rFont val="Calibri"/>
        <family val="2"/>
        <scheme val="minor"/>
      </rPr>
      <t xml:space="preserve"> September 2020 £54 + Internal Audit £116</t>
    </r>
  </si>
  <si>
    <t>24.12.2020</t>
  </si>
  <si>
    <t>Balance on Village hall floor refurbishment</t>
  </si>
  <si>
    <t>05.01.2021</t>
  </si>
  <si>
    <t>VH Kitchen</t>
  </si>
  <si>
    <t>Refurbishment</t>
  </si>
  <si>
    <t>14.01.2021</t>
  </si>
  <si>
    <t>Salary Dec 2020</t>
  </si>
  <si>
    <t>20.01.2021</t>
  </si>
  <si>
    <t>21.01.2021</t>
  </si>
  <si>
    <t>24.02.2021</t>
  </si>
  <si>
    <t>Salary Jan</t>
  </si>
  <si>
    <t>25.08.2021</t>
  </si>
  <si>
    <t>Office exp Oct, Nov, Dec</t>
  </si>
  <si>
    <t>02.03.2021</t>
  </si>
  <si>
    <t>Suffolk Cloud website</t>
  </si>
  <si>
    <t>provision of website</t>
  </si>
  <si>
    <t>30.03.2021</t>
  </si>
  <si>
    <t>salary Feb plus expenses Jan Feb March</t>
  </si>
  <si>
    <t xml:space="preserve">salary march plus postages re-imbursement 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</si>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</sst>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F800]dddd\,\ mmmm\ dd\,\ yyyy"/>
    <numFmt numFmtId="165" formatCode="#,##0.00_ ;[Red]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</font>
    <font>
      <b/>
      <sz val="9"/>
      <name val="Calibri"/>
      <family val="2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16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5" fontId="7" fillId="0" borderId="1" xfId="1" applyNumberFormat="1" applyFont="1" applyBorder="1" applyAlignment="1">
      <alignment horizontal="center" vertical="center" textRotation="90" wrapText="1"/>
    </xf>
    <xf numFmtId="165" fontId="8" fillId="0" borderId="1" xfId="1" applyNumberFormat="1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14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3" borderId="2" xfId="0" applyFont="1" applyFill="1" applyBorder="1"/>
    <xf numFmtId="0" fontId="9" fillId="0" borderId="2" xfId="0" applyFont="1" applyBorder="1" applyAlignment="1">
      <alignment wrapText="1"/>
    </xf>
    <xf numFmtId="2" fontId="9" fillId="0" borderId="2" xfId="0" applyNumberFormat="1" applyFont="1" applyBorder="1"/>
    <xf numFmtId="2" fontId="3" fillId="4" borderId="3" xfId="0" applyNumberFormat="1" applyFont="1" applyFill="1" applyBorder="1"/>
    <xf numFmtId="2" fontId="9" fillId="0" borderId="2" xfId="0" applyNumberFormat="1" applyFont="1" applyBorder="1" applyAlignment="1">
      <alignment horizontal="right"/>
    </xf>
    <xf numFmtId="0" fontId="9" fillId="0" borderId="2" xfId="0" applyFont="1" applyBorder="1"/>
    <xf numFmtId="0" fontId="10" fillId="0" borderId="0" xfId="0" applyFont="1" applyAlignment="1">
      <alignment wrapText="1"/>
    </xf>
    <xf numFmtId="0" fontId="9" fillId="3" borderId="2" xfId="0" applyFont="1" applyFill="1" applyBorder="1" applyAlignment="1">
      <alignment wrapText="1"/>
    </xf>
    <xf numFmtId="14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2" fontId="3" fillId="0" borderId="2" xfId="0" applyNumberFormat="1" applyFont="1" applyBorder="1"/>
    <xf numFmtId="2" fontId="3" fillId="5" borderId="2" xfId="0" applyNumberFormat="1" applyFont="1" applyFill="1" applyBorder="1"/>
    <xf numFmtId="0" fontId="2" fillId="0" borderId="0" xfId="0" applyFon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4781-3993-48ED-913F-4BB53B5F09A9}">
  <sheetPr>
    <pageSetUpPr fitToPage="1"/>
  </sheetPr>
  <dimension ref="A1:Y52"/>
  <sheetViews>
    <sheetView tabSelected="1" view="pageLayout" topLeftCell="A13" zoomScaleNormal="100" workbookViewId="0">
      <selection activeCell="D30" sqref="D30"/>
    </sheetView>
  </sheetViews>
  <sheetFormatPr defaultRowHeight="15" x14ac:dyDescent="0.25"/>
  <cols>
    <col min="1" max="1" width="11.7109375" customWidth="1"/>
    <col min="2" max="3" width="6.140625" customWidth="1"/>
    <col min="4" max="4" width="24.42578125" customWidth="1"/>
    <col min="5" max="5" width="30.140625" customWidth="1"/>
    <col min="6" max="6" width="9" customWidth="1"/>
    <col min="25" max="25" width="8.7109375" customWidth="1"/>
  </cols>
  <sheetData>
    <row r="1" spans="1:25" ht="76.5" customHeight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6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7" t="s">
        <v>24</v>
      </c>
    </row>
    <row r="2" spans="1:25" x14ac:dyDescent="0.25">
      <c r="A2" s="8" t="s">
        <v>25</v>
      </c>
      <c r="B2" s="9" t="s">
        <v>26</v>
      </c>
      <c r="C2" s="9">
        <v>1026</v>
      </c>
      <c r="D2" s="10" t="s">
        <v>27</v>
      </c>
      <c r="E2" s="11" t="s">
        <v>28</v>
      </c>
      <c r="F2" s="12"/>
      <c r="G2" s="13">
        <v>54</v>
      </c>
      <c r="H2" s="14"/>
      <c r="I2" s="14"/>
      <c r="J2" s="14"/>
      <c r="K2" s="14">
        <f>SUM(G2)</f>
        <v>54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x14ac:dyDescent="0.25">
      <c r="A3" s="8" t="s">
        <v>25</v>
      </c>
      <c r="B3" s="9" t="s">
        <v>26</v>
      </c>
      <c r="C3" s="9">
        <v>1024</v>
      </c>
      <c r="D3" s="15" t="s">
        <v>27</v>
      </c>
      <c r="E3" s="11" t="s">
        <v>29</v>
      </c>
      <c r="F3" s="12"/>
      <c r="G3" s="13">
        <v>251.72</v>
      </c>
      <c r="H3" s="14">
        <f>SUM(G3)</f>
        <v>251.72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x14ac:dyDescent="0.25">
      <c r="A4" s="8" t="s">
        <v>25</v>
      </c>
      <c r="B4" s="9" t="s">
        <v>26</v>
      </c>
      <c r="C4" s="9">
        <v>1025</v>
      </c>
      <c r="D4" s="15" t="s">
        <v>27</v>
      </c>
      <c r="E4" s="11" t="s">
        <v>29</v>
      </c>
      <c r="F4" s="12"/>
      <c r="G4" s="13">
        <v>251.72</v>
      </c>
      <c r="H4" s="14">
        <f>SUM(G4)</f>
        <v>251.72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5" x14ac:dyDescent="0.25">
      <c r="A5" s="8" t="s">
        <v>30</v>
      </c>
      <c r="B5" s="9" t="s">
        <v>26</v>
      </c>
      <c r="C5" s="9">
        <v>1027</v>
      </c>
      <c r="D5" s="10" t="s">
        <v>8</v>
      </c>
      <c r="E5" s="11" t="s">
        <v>31</v>
      </c>
      <c r="F5" s="12"/>
      <c r="G5" s="13">
        <v>188.6</v>
      </c>
      <c r="H5" s="14"/>
      <c r="I5" s="14">
        <f>SUM(G5)</f>
        <v>188.6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x14ac:dyDescent="0.25">
      <c r="A6" s="8" t="s">
        <v>32</v>
      </c>
      <c r="B6" s="9" t="s">
        <v>33</v>
      </c>
      <c r="C6" s="9"/>
      <c r="D6" s="15" t="s">
        <v>34</v>
      </c>
      <c r="E6" s="11" t="s">
        <v>35</v>
      </c>
      <c r="F6" s="12"/>
      <c r="G6" s="13">
        <v>4.93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>
        <f>SUM(G6)</f>
        <v>4.93</v>
      </c>
      <c r="V6" s="14"/>
      <c r="W6" s="14"/>
      <c r="X6" s="14"/>
      <c r="Y6" s="14"/>
    </row>
    <row r="7" spans="1:25" x14ac:dyDescent="0.25">
      <c r="A7" s="8" t="s">
        <v>36</v>
      </c>
      <c r="B7" s="9" t="s">
        <v>26</v>
      </c>
      <c r="C7" s="9">
        <v>1028</v>
      </c>
      <c r="D7" s="10" t="s">
        <v>37</v>
      </c>
      <c r="E7" s="11" t="s">
        <v>38</v>
      </c>
      <c r="F7" s="12"/>
      <c r="G7" s="13">
        <v>13.5</v>
      </c>
      <c r="H7" s="14"/>
      <c r="I7" s="14"/>
      <c r="J7" s="14"/>
      <c r="K7" s="14"/>
      <c r="L7" s="14"/>
      <c r="M7" s="14"/>
      <c r="N7" s="14"/>
      <c r="O7" s="14">
        <f>SUM(G7)</f>
        <v>13.5</v>
      </c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x14ac:dyDescent="0.25">
      <c r="A8" s="8" t="s">
        <v>39</v>
      </c>
      <c r="B8" s="9" t="s">
        <v>26</v>
      </c>
      <c r="C8" s="9">
        <v>1030</v>
      </c>
      <c r="D8" s="10" t="s">
        <v>40</v>
      </c>
      <c r="E8" s="11" t="s">
        <v>41</v>
      </c>
      <c r="F8" s="12"/>
      <c r="G8" s="13">
        <v>216</v>
      </c>
      <c r="H8" s="14"/>
      <c r="I8" s="14"/>
      <c r="J8" s="14"/>
      <c r="K8" s="14"/>
      <c r="L8" s="14"/>
      <c r="M8" s="14"/>
      <c r="N8" s="14"/>
      <c r="O8" s="14"/>
      <c r="Q8" s="14"/>
      <c r="R8" s="14"/>
      <c r="S8" s="14"/>
      <c r="T8" s="14">
        <f>SUM(G8)</f>
        <v>216</v>
      </c>
      <c r="U8" s="14"/>
      <c r="V8" s="14"/>
      <c r="W8" s="14"/>
      <c r="X8" s="14"/>
      <c r="Y8" s="14"/>
    </row>
    <row r="9" spans="1:25" x14ac:dyDescent="0.25">
      <c r="A9" s="8" t="s">
        <v>42</v>
      </c>
      <c r="B9" s="9" t="s">
        <v>26</v>
      </c>
      <c r="C9" s="9">
        <v>1029</v>
      </c>
      <c r="D9" s="10" t="s">
        <v>43</v>
      </c>
      <c r="E9" s="11" t="s">
        <v>44</v>
      </c>
      <c r="F9" s="12"/>
      <c r="G9" s="13">
        <v>428.96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>
        <f>SUM(G9)</f>
        <v>428.96</v>
      </c>
      <c r="S9" s="14"/>
      <c r="T9" s="14"/>
      <c r="U9" s="14"/>
      <c r="V9" s="14"/>
      <c r="W9" s="14"/>
      <c r="X9" s="14"/>
      <c r="Y9" s="14"/>
    </row>
    <row r="10" spans="1:25" x14ac:dyDescent="0.25">
      <c r="A10" s="8" t="s">
        <v>45</v>
      </c>
      <c r="B10" s="9" t="s">
        <v>26</v>
      </c>
      <c r="C10" s="9">
        <v>981</v>
      </c>
      <c r="D10" s="10" t="s">
        <v>27</v>
      </c>
      <c r="E10" s="11" t="s">
        <v>29</v>
      </c>
      <c r="F10" s="12"/>
      <c r="G10" s="13">
        <v>251.72</v>
      </c>
      <c r="H10" s="14">
        <f>SUM(G10)</f>
        <v>251.72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5" x14ac:dyDescent="0.25">
      <c r="A11" s="8" t="s">
        <v>45</v>
      </c>
      <c r="B11" s="9" t="s">
        <v>26</v>
      </c>
      <c r="C11" s="9">
        <v>982</v>
      </c>
      <c r="D11" s="15" t="s">
        <v>27</v>
      </c>
      <c r="E11" s="11" t="s">
        <v>29</v>
      </c>
      <c r="F11" s="12"/>
      <c r="G11" s="13">
        <v>251.72</v>
      </c>
      <c r="H11" s="14">
        <f>SUM(G11)</f>
        <v>251.72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x14ac:dyDescent="0.25">
      <c r="A12" s="8" t="s">
        <v>46</v>
      </c>
      <c r="B12" s="9" t="s">
        <v>26</v>
      </c>
      <c r="C12" s="9">
        <v>984</v>
      </c>
      <c r="D12" s="15" t="s">
        <v>27</v>
      </c>
      <c r="E12" s="11" t="s">
        <v>29</v>
      </c>
      <c r="F12" s="12"/>
      <c r="G12" s="13">
        <v>251.72</v>
      </c>
      <c r="H12" s="14">
        <v>251.72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5" x14ac:dyDescent="0.25">
      <c r="A13" s="8" t="s">
        <v>46</v>
      </c>
      <c r="B13" s="9" t="s">
        <v>26</v>
      </c>
      <c r="C13" s="9">
        <v>985</v>
      </c>
      <c r="D13" s="15" t="s">
        <v>27</v>
      </c>
      <c r="E13" s="11" t="s">
        <v>47</v>
      </c>
      <c r="F13" s="12"/>
      <c r="G13" s="13">
        <v>29.78</v>
      </c>
      <c r="H13" s="14"/>
      <c r="I13" s="14"/>
      <c r="J13" s="14"/>
      <c r="K13" s="14">
        <f>SUM(G13)</f>
        <v>29.78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pans="1:25" x14ac:dyDescent="0.25">
      <c r="A14" s="8" t="s">
        <v>46</v>
      </c>
      <c r="B14" s="9" t="s">
        <v>26</v>
      </c>
      <c r="C14" s="9">
        <v>983</v>
      </c>
      <c r="D14" s="15" t="s">
        <v>27</v>
      </c>
      <c r="E14" s="11" t="s">
        <v>29</v>
      </c>
      <c r="F14" s="12"/>
      <c r="G14" s="13">
        <v>251.72</v>
      </c>
      <c r="H14" s="14">
        <f>SUM(G14)</f>
        <v>251.72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5" x14ac:dyDescent="0.25">
      <c r="A15" s="8" t="s">
        <v>48</v>
      </c>
      <c r="B15" s="9" t="s">
        <v>26</v>
      </c>
      <c r="C15" s="9">
        <v>987</v>
      </c>
      <c r="D15" s="15" t="s">
        <v>49</v>
      </c>
      <c r="E15" s="11" t="s">
        <v>50</v>
      </c>
      <c r="F15" s="12"/>
      <c r="G15" s="13">
        <v>1171.2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>
        <f>SUM(G15)</f>
        <v>1171.2</v>
      </c>
      <c r="X15" s="14"/>
      <c r="Y15" s="14"/>
    </row>
    <row r="16" spans="1:25" x14ac:dyDescent="0.25">
      <c r="A16" s="8" t="s">
        <v>51</v>
      </c>
      <c r="B16" s="9" t="s">
        <v>26</v>
      </c>
      <c r="C16" s="9">
        <v>986</v>
      </c>
      <c r="D16" s="15" t="s">
        <v>8</v>
      </c>
      <c r="E16" s="11" t="s">
        <v>31</v>
      </c>
      <c r="F16" s="12"/>
      <c r="G16" s="13">
        <v>188.6</v>
      </c>
      <c r="H16" s="14"/>
      <c r="I16" s="14">
        <f>SUM(G16)</f>
        <v>188.6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 x14ac:dyDescent="0.25">
      <c r="A17" s="8" t="s">
        <v>52</v>
      </c>
      <c r="B17" s="9" t="s">
        <v>33</v>
      </c>
      <c r="C17" s="9"/>
      <c r="D17" s="15" t="s">
        <v>34</v>
      </c>
      <c r="E17" s="11" t="s">
        <v>35</v>
      </c>
      <c r="F17" s="12"/>
      <c r="G17" s="13">
        <v>28.54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>
        <f>SUM(G17)</f>
        <v>28.54</v>
      </c>
      <c r="V17" s="14"/>
      <c r="W17" s="14"/>
      <c r="X17" s="14"/>
      <c r="Y17" s="14"/>
    </row>
    <row r="18" spans="1:25" x14ac:dyDescent="0.25">
      <c r="A18" s="8" t="s">
        <v>53</v>
      </c>
      <c r="B18" s="9" t="s">
        <v>26</v>
      </c>
      <c r="C18" s="9">
        <v>990</v>
      </c>
      <c r="D18" s="15" t="s">
        <v>54</v>
      </c>
      <c r="E18" s="11" t="s">
        <v>55</v>
      </c>
      <c r="F18" s="12"/>
      <c r="G18" s="13">
        <v>713.74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>
        <f>SUM(G18)</f>
        <v>713.74</v>
      </c>
      <c r="X18" s="14"/>
      <c r="Y18" s="14"/>
    </row>
    <row r="19" spans="1:25" ht="24.75" x14ac:dyDescent="0.25">
      <c r="A19" s="8" t="s">
        <v>53</v>
      </c>
      <c r="B19" s="9" t="s">
        <v>26</v>
      </c>
      <c r="C19" s="9">
        <v>988</v>
      </c>
      <c r="D19" s="15" t="s">
        <v>56</v>
      </c>
      <c r="E19" s="11" t="s">
        <v>57</v>
      </c>
      <c r="F19" s="12"/>
      <c r="G19" s="13">
        <v>1740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>
        <f>SUM(G19)</f>
        <v>1740</v>
      </c>
      <c r="U19" s="14"/>
      <c r="V19" s="14"/>
      <c r="W19" s="14"/>
      <c r="X19" s="14"/>
      <c r="Y19" s="14"/>
    </row>
    <row r="20" spans="1:25" x14ac:dyDescent="0.25">
      <c r="A20" s="8" t="s">
        <v>58</v>
      </c>
      <c r="B20" s="9" t="s">
        <v>26</v>
      </c>
      <c r="C20" s="9">
        <v>989</v>
      </c>
      <c r="D20" s="15" t="s">
        <v>59</v>
      </c>
      <c r="E20" s="11" t="s">
        <v>60</v>
      </c>
      <c r="F20" s="12"/>
      <c r="G20" s="13">
        <v>48.5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>
        <f>SUM(G20)</f>
        <v>48.5</v>
      </c>
      <c r="Y20" s="14"/>
    </row>
    <row r="21" spans="1:25" x14ac:dyDescent="0.25">
      <c r="A21" s="8" t="s">
        <v>61</v>
      </c>
      <c r="B21" s="9" t="s">
        <v>33</v>
      </c>
      <c r="C21" s="9"/>
      <c r="D21" s="15" t="s">
        <v>62</v>
      </c>
      <c r="E21" s="11" t="s">
        <v>63</v>
      </c>
      <c r="F21" s="12"/>
      <c r="G21" s="13">
        <v>35</v>
      </c>
      <c r="H21" s="14"/>
      <c r="I21" s="14"/>
      <c r="J21" s="14"/>
      <c r="K21" s="14"/>
      <c r="L21" s="14"/>
      <c r="M21" s="14"/>
      <c r="N21" s="14"/>
      <c r="O21" s="14"/>
      <c r="P21" s="14"/>
      <c r="Q21" s="14">
        <f>SUM(G21)</f>
        <v>35</v>
      </c>
      <c r="R21" s="14"/>
      <c r="S21" s="14"/>
      <c r="T21" s="14"/>
      <c r="U21" s="14"/>
      <c r="V21" s="14"/>
      <c r="W21" s="14"/>
      <c r="X21" s="14"/>
      <c r="Y21" s="14"/>
    </row>
    <row r="22" spans="1:25" x14ac:dyDescent="0.25">
      <c r="A22" s="8" t="s">
        <v>64</v>
      </c>
      <c r="B22" s="9" t="s">
        <v>26</v>
      </c>
      <c r="C22" s="9">
        <v>991</v>
      </c>
      <c r="D22" s="15" t="s">
        <v>65</v>
      </c>
      <c r="E22" s="11" t="s">
        <v>66</v>
      </c>
      <c r="F22" s="12"/>
      <c r="G22" s="13">
        <v>300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>
        <f>SUM(G22)</f>
        <v>300</v>
      </c>
      <c r="X22" s="14"/>
      <c r="Y22" s="14"/>
    </row>
    <row r="23" spans="1:25" x14ac:dyDescent="0.25">
      <c r="A23" s="8" t="s">
        <v>67</v>
      </c>
      <c r="B23" s="9" t="s">
        <v>26</v>
      </c>
      <c r="C23" s="9">
        <v>994</v>
      </c>
      <c r="D23" s="15" t="s">
        <v>68</v>
      </c>
      <c r="E23" s="11" t="s">
        <v>69</v>
      </c>
      <c r="F23" s="12"/>
      <c r="G23" s="13">
        <v>78</v>
      </c>
      <c r="H23" s="14"/>
      <c r="I23" s="14"/>
      <c r="J23" s="14"/>
      <c r="K23" s="14">
        <f>SUM(G23)</f>
        <v>78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1:25" x14ac:dyDescent="0.25">
      <c r="A24" s="8" t="s">
        <v>67</v>
      </c>
      <c r="B24" s="9" t="s">
        <v>26</v>
      </c>
      <c r="C24" s="9">
        <v>992</v>
      </c>
      <c r="D24" s="15" t="s">
        <v>70</v>
      </c>
      <c r="E24" s="11" t="s">
        <v>71</v>
      </c>
      <c r="F24" s="12"/>
      <c r="G24" s="13">
        <v>251.72</v>
      </c>
      <c r="H24" s="14">
        <f>SUM(G24)</f>
        <v>251.72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1:25" x14ac:dyDescent="0.25">
      <c r="A25" s="8" t="s">
        <v>67</v>
      </c>
      <c r="B25" s="9" t="s">
        <v>26</v>
      </c>
      <c r="C25" s="9">
        <v>993</v>
      </c>
      <c r="D25" s="15" t="s">
        <v>70</v>
      </c>
      <c r="E25" s="11" t="s">
        <v>72</v>
      </c>
      <c r="F25" s="12"/>
      <c r="G25" s="13">
        <v>251.72</v>
      </c>
      <c r="H25" s="14">
        <f>SUM(G25)</f>
        <v>251.72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1:25" x14ac:dyDescent="0.25">
      <c r="A26" s="8" t="s">
        <v>67</v>
      </c>
      <c r="B26" s="9" t="s">
        <v>26</v>
      </c>
      <c r="C26" s="9">
        <v>1000</v>
      </c>
      <c r="D26" s="15" t="s">
        <v>70</v>
      </c>
      <c r="E26" s="11" t="s">
        <v>73</v>
      </c>
      <c r="F26" s="12"/>
      <c r="G26" s="13">
        <v>251.72</v>
      </c>
      <c r="H26" s="14">
        <v>251.71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1:25" x14ac:dyDescent="0.25">
      <c r="A27" s="8" t="s">
        <v>67</v>
      </c>
      <c r="B27" s="9" t="s">
        <v>26</v>
      </c>
      <c r="C27" s="9">
        <v>995</v>
      </c>
      <c r="D27" s="15" t="s">
        <v>74</v>
      </c>
      <c r="E27" s="11" t="s">
        <v>75</v>
      </c>
      <c r="F27" s="12"/>
      <c r="G27" s="13">
        <v>1080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>
        <f>SUM(G27)</f>
        <v>1080</v>
      </c>
      <c r="U27" s="14"/>
      <c r="V27" s="14"/>
      <c r="W27" s="14"/>
      <c r="X27" s="14"/>
      <c r="Y27" s="14"/>
    </row>
    <row r="28" spans="1:25" x14ac:dyDescent="0.25">
      <c r="A28" s="8" t="s">
        <v>76</v>
      </c>
      <c r="B28" s="9" t="s">
        <v>26</v>
      </c>
      <c r="C28" s="9">
        <v>999</v>
      </c>
      <c r="D28" s="15" t="s">
        <v>77</v>
      </c>
      <c r="E28" s="11" t="s">
        <v>78</v>
      </c>
      <c r="F28" s="12"/>
      <c r="G28" s="13">
        <v>70</v>
      </c>
      <c r="H28" s="14"/>
      <c r="I28" s="14"/>
      <c r="J28" s="14"/>
      <c r="K28" s="14"/>
      <c r="L28" s="14"/>
      <c r="M28" s="14"/>
      <c r="N28" s="14">
        <f>SUM(G28)</f>
        <v>70</v>
      </c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spans="1:25" x14ac:dyDescent="0.25">
      <c r="A29" s="8" t="s">
        <v>79</v>
      </c>
      <c r="B29" s="9" t="s">
        <v>26</v>
      </c>
      <c r="C29" s="9">
        <v>1001</v>
      </c>
      <c r="D29" s="15" t="s">
        <v>80</v>
      </c>
      <c r="E29" s="11" t="s">
        <v>81</v>
      </c>
      <c r="F29" s="12"/>
      <c r="G29" s="13">
        <v>188.8</v>
      </c>
      <c r="H29" s="14"/>
      <c r="I29" s="14">
        <f>SUM(G29)</f>
        <v>188.8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1:25" x14ac:dyDescent="0.25">
      <c r="A30" s="8" t="s">
        <v>82</v>
      </c>
      <c r="B30" s="9" t="s">
        <v>83</v>
      </c>
      <c r="C30" s="9" t="s">
        <v>84</v>
      </c>
      <c r="D30" s="15" t="s">
        <v>34</v>
      </c>
      <c r="E30" s="11"/>
      <c r="F30" s="12"/>
      <c r="G30" s="13">
        <v>20.329999999999998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>
        <f>SUM(G30)</f>
        <v>20.329999999999998</v>
      </c>
      <c r="V30" s="14"/>
      <c r="W30" s="14"/>
      <c r="X30" s="14"/>
      <c r="Y30" s="14"/>
    </row>
    <row r="31" spans="1:25" x14ac:dyDescent="0.25">
      <c r="A31" s="8" t="s">
        <v>85</v>
      </c>
      <c r="B31" s="9" t="s">
        <v>26</v>
      </c>
      <c r="C31" s="9">
        <v>998</v>
      </c>
      <c r="D31" s="15" t="s">
        <v>37</v>
      </c>
      <c r="E31" s="11" t="s">
        <v>86</v>
      </c>
      <c r="F31" s="12"/>
      <c r="G31" s="13">
        <v>54</v>
      </c>
      <c r="H31" s="14"/>
      <c r="I31" s="14"/>
      <c r="J31" s="14">
        <f>SUM(G31)</f>
        <v>54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1:25" x14ac:dyDescent="0.25">
      <c r="A32" s="8" t="s">
        <v>85</v>
      </c>
      <c r="B32" s="9" t="s">
        <v>26</v>
      </c>
      <c r="C32" s="9">
        <v>997</v>
      </c>
      <c r="D32" s="15" t="s">
        <v>87</v>
      </c>
      <c r="E32" s="11" t="s">
        <v>88</v>
      </c>
      <c r="F32" s="12"/>
      <c r="G32" s="13">
        <v>260</v>
      </c>
      <c r="H32" s="14"/>
      <c r="I32" s="14"/>
      <c r="J32" s="14"/>
      <c r="K32" s="14"/>
      <c r="L32" s="14"/>
      <c r="M32" s="14"/>
      <c r="N32" s="14"/>
      <c r="O32" s="14"/>
      <c r="P32" s="14"/>
      <c r="Q32" s="14">
        <f>SUM(G32)</f>
        <v>260</v>
      </c>
      <c r="R32" s="14"/>
      <c r="S32" s="14"/>
      <c r="T32" s="14"/>
      <c r="U32" s="14"/>
      <c r="V32" s="14"/>
      <c r="W32" s="14"/>
      <c r="X32" s="14"/>
      <c r="Y32" s="14"/>
    </row>
    <row r="33" spans="1:25" x14ac:dyDescent="0.25">
      <c r="A33" s="8" t="s">
        <v>85</v>
      </c>
      <c r="B33" s="9" t="s">
        <v>26</v>
      </c>
      <c r="C33" s="9">
        <v>996</v>
      </c>
      <c r="D33" s="15" t="s">
        <v>89</v>
      </c>
      <c r="E33" s="11" t="s">
        <v>90</v>
      </c>
      <c r="F33" s="12"/>
      <c r="G33" s="13">
        <v>7.5</v>
      </c>
      <c r="H33" s="14"/>
      <c r="I33" s="14"/>
      <c r="J33" s="14"/>
      <c r="K33" s="14"/>
      <c r="L33" s="14"/>
      <c r="M33" s="14"/>
      <c r="N33" s="14"/>
      <c r="O33" s="14">
        <f>SUM(G33)</f>
        <v>7.5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x14ac:dyDescent="0.25">
      <c r="A34" s="8" t="s">
        <v>91</v>
      </c>
      <c r="B34" s="9" t="s">
        <v>26</v>
      </c>
      <c r="C34" s="9">
        <v>1003</v>
      </c>
      <c r="D34" s="15" t="s">
        <v>92</v>
      </c>
      <c r="E34" s="11" t="s">
        <v>93</v>
      </c>
      <c r="F34" s="12"/>
      <c r="G34" s="13">
        <v>1200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>
        <f>SUM(G34)</f>
        <v>1200</v>
      </c>
      <c r="X34" s="14"/>
      <c r="Y34" s="14"/>
    </row>
    <row r="35" spans="1:25" x14ac:dyDescent="0.25">
      <c r="A35" s="8" t="s">
        <v>94</v>
      </c>
      <c r="B35" s="9" t="s">
        <v>26</v>
      </c>
      <c r="C35" s="9">
        <v>1002</v>
      </c>
      <c r="D35" s="15" t="s">
        <v>95</v>
      </c>
      <c r="E35" s="11" t="s">
        <v>96</v>
      </c>
      <c r="F35" s="12"/>
      <c r="G35" s="13">
        <v>500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>
        <f>SUM(G35)</f>
        <v>500</v>
      </c>
      <c r="X35" s="14"/>
      <c r="Y35" s="14"/>
    </row>
    <row r="36" spans="1:25" x14ac:dyDescent="0.25">
      <c r="A36" s="8" t="s">
        <v>97</v>
      </c>
      <c r="B36" s="9" t="s">
        <v>26</v>
      </c>
      <c r="C36" s="9">
        <v>956</v>
      </c>
      <c r="D36" s="15" t="s">
        <v>70</v>
      </c>
      <c r="E36" s="11" t="s">
        <v>98</v>
      </c>
      <c r="F36" s="12"/>
      <c r="G36" s="13">
        <v>527.20000000000005</v>
      </c>
      <c r="H36" s="14">
        <f>SUM(G36)</f>
        <v>527.20000000000005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x14ac:dyDescent="0.25">
      <c r="A37" s="8" t="s">
        <v>91</v>
      </c>
      <c r="B37" s="9" t="s">
        <v>26</v>
      </c>
      <c r="C37" s="9">
        <v>963</v>
      </c>
      <c r="D37" s="15" t="s">
        <v>95</v>
      </c>
      <c r="E37" s="11" t="s">
        <v>99</v>
      </c>
      <c r="F37" s="12"/>
      <c r="G37" s="13">
        <v>4754.2700000000004</v>
      </c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>
        <f>SUM(G37)</f>
        <v>4754.2700000000004</v>
      </c>
      <c r="X37" s="14"/>
      <c r="Y37" s="14"/>
    </row>
    <row r="38" spans="1:25" ht="24.75" x14ac:dyDescent="0.25">
      <c r="A38" s="8" t="s">
        <v>100</v>
      </c>
      <c r="B38" s="9" t="s">
        <v>26</v>
      </c>
      <c r="C38" s="9">
        <v>957</v>
      </c>
      <c r="D38" s="15" t="s">
        <v>74</v>
      </c>
      <c r="E38" s="11" t="s">
        <v>101</v>
      </c>
      <c r="F38" s="12"/>
      <c r="G38" s="13">
        <v>216</v>
      </c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>
        <f>SUM(G38)</f>
        <v>216</v>
      </c>
      <c r="U38" s="14"/>
      <c r="V38" s="14"/>
      <c r="W38" s="14"/>
      <c r="X38" s="14"/>
      <c r="Y38" s="14"/>
    </row>
    <row r="39" spans="1:25" ht="39" x14ac:dyDescent="0.25">
      <c r="A39" s="8" t="s">
        <v>102</v>
      </c>
      <c r="B39" s="9" t="s">
        <v>26</v>
      </c>
      <c r="C39" s="9">
        <v>958</v>
      </c>
      <c r="D39" s="15" t="s">
        <v>89</v>
      </c>
      <c r="E39" s="16" t="s">
        <v>103</v>
      </c>
      <c r="F39" s="12"/>
      <c r="G39" s="13">
        <v>240</v>
      </c>
      <c r="H39" s="14"/>
      <c r="I39" s="14"/>
      <c r="J39" s="14">
        <v>54</v>
      </c>
      <c r="K39" s="14"/>
      <c r="L39" s="14"/>
      <c r="M39" s="14"/>
      <c r="N39" s="14"/>
      <c r="O39" s="14"/>
      <c r="P39" s="14"/>
      <c r="Q39" s="14"/>
      <c r="R39" s="14"/>
      <c r="S39" s="14">
        <v>116</v>
      </c>
      <c r="T39" s="14"/>
      <c r="U39" s="14"/>
      <c r="V39" s="14"/>
      <c r="W39" s="14"/>
      <c r="X39" s="14"/>
      <c r="Y39" s="14"/>
    </row>
    <row r="40" spans="1:25" ht="24.75" x14ac:dyDescent="0.25">
      <c r="A40" s="8" t="s">
        <v>104</v>
      </c>
      <c r="B40" s="9" t="s">
        <v>26</v>
      </c>
      <c r="C40" s="9">
        <v>961</v>
      </c>
      <c r="D40" s="15" t="s">
        <v>92</v>
      </c>
      <c r="E40" s="11" t="s">
        <v>105</v>
      </c>
      <c r="F40" s="12"/>
      <c r="G40" s="13">
        <v>1095.5999999999999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>
        <f>SUM(G40)</f>
        <v>1095.5999999999999</v>
      </c>
      <c r="X40" s="14"/>
      <c r="Y40" s="14"/>
    </row>
    <row r="41" spans="1:25" x14ac:dyDescent="0.25">
      <c r="A41" s="8" t="s">
        <v>106</v>
      </c>
      <c r="B41" s="9" t="s">
        <v>26</v>
      </c>
      <c r="C41" s="9">
        <v>960</v>
      </c>
      <c r="D41" s="10" t="s">
        <v>107</v>
      </c>
      <c r="E41" s="17" t="s">
        <v>108</v>
      </c>
      <c r="F41" s="12"/>
      <c r="G41" s="13">
        <v>1009.2</v>
      </c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>
        <f>SUM(G41)</f>
        <v>1009.2</v>
      </c>
      <c r="X41" s="14"/>
      <c r="Y41" s="14"/>
    </row>
    <row r="42" spans="1:25" x14ac:dyDescent="0.25">
      <c r="A42" s="8" t="s">
        <v>109</v>
      </c>
      <c r="B42" s="9" t="s">
        <v>26</v>
      </c>
      <c r="C42" s="9">
        <v>966</v>
      </c>
      <c r="D42" s="15" t="s">
        <v>70</v>
      </c>
      <c r="E42" s="11" t="s">
        <v>110</v>
      </c>
      <c r="F42" s="12"/>
      <c r="G42" s="13">
        <v>254.44</v>
      </c>
      <c r="H42" s="14">
        <f>SUM(G42)</f>
        <v>254.44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</row>
    <row r="43" spans="1:25" x14ac:dyDescent="0.25">
      <c r="A43" s="8" t="s">
        <v>111</v>
      </c>
      <c r="B43" s="9" t="s">
        <v>26</v>
      </c>
      <c r="C43" s="9">
        <v>965</v>
      </c>
      <c r="D43" s="15" t="s">
        <v>80</v>
      </c>
      <c r="E43" s="11" t="s">
        <v>8</v>
      </c>
      <c r="F43" s="12"/>
      <c r="G43" s="13">
        <v>195.4</v>
      </c>
      <c r="H43" s="14"/>
      <c r="I43" s="14">
        <f>SUM(G43)</f>
        <v>195.4</v>
      </c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spans="1:25" x14ac:dyDescent="0.25">
      <c r="A44" s="8" t="s">
        <v>112</v>
      </c>
      <c r="B44" s="9" t="s">
        <v>83</v>
      </c>
      <c r="C44" s="9"/>
      <c r="D44" s="15" t="s">
        <v>34</v>
      </c>
      <c r="E44" s="11"/>
      <c r="F44" s="12"/>
      <c r="G44" s="13">
        <v>13.36</v>
      </c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>
        <f>SUM(G44)</f>
        <v>13.36</v>
      </c>
      <c r="V44" s="14"/>
      <c r="W44" s="14"/>
      <c r="X44" s="14"/>
      <c r="Y44" s="14"/>
    </row>
    <row r="45" spans="1:25" x14ac:dyDescent="0.25">
      <c r="A45" s="8" t="s">
        <v>113</v>
      </c>
      <c r="B45" s="9" t="s">
        <v>26</v>
      </c>
      <c r="C45" s="9">
        <v>967</v>
      </c>
      <c r="D45" s="15" t="s">
        <v>70</v>
      </c>
      <c r="E45" s="11" t="s">
        <v>114</v>
      </c>
      <c r="F45" s="12"/>
      <c r="G45" s="13">
        <v>254.64</v>
      </c>
      <c r="H45" s="14">
        <f>SUM(G45)</f>
        <v>254.64</v>
      </c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</row>
    <row r="46" spans="1:25" x14ac:dyDescent="0.25">
      <c r="A46" s="8" t="s">
        <v>115</v>
      </c>
      <c r="B46" s="9" t="s">
        <v>26</v>
      </c>
      <c r="C46" s="9">
        <v>968</v>
      </c>
      <c r="D46" s="15" t="s">
        <v>70</v>
      </c>
      <c r="E46" s="11" t="s">
        <v>116</v>
      </c>
      <c r="F46" s="12"/>
      <c r="G46" s="13">
        <v>78</v>
      </c>
      <c r="H46" s="14"/>
      <c r="I46" s="14"/>
      <c r="J46" s="14"/>
      <c r="K46" s="14">
        <f>SUM(G46)</f>
        <v>78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</row>
    <row r="47" spans="1:25" x14ac:dyDescent="0.25">
      <c r="A47" s="8" t="s">
        <v>117</v>
      </c>
      <c r="B47" s="9" t="s">
        <v>26</v>
      </c>
      <c r="C47" s="9">
        <v>969</v>
      </c>
      <c r="D47" s="15" t="s">
        <v>118</v>
      </c>
      <c r="E47" s="11" t="s">
        <v>119</v>
      </c>
      <c r="F47" s="12"/>
      <c r="G47" s="13">
        <v>100</v>
      </c>
      <c r="H47" s="14"/>
      <c r="I47" s="14"/>
      <c r="J47" s="14"/>
      <c r="K47" s="14"/>
      <c r="L47" s="14"/>
      <c r="M47" s="14"/>
      <c r="N47" s="14">
        <f>SUM(G47)</f>
        <v>100</v>
      </c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spans="1:25" ht="24.75" x14ac:dyDescent="0.25">
      <c r="A48" s="8" t="s">
        <v>120</v>
      </c>
      <c r="B48" s="9" t="s">
        <v>26</v>
      </c>
      <c r="C48" s="9">
        <v>973</v>
      </c>
      <c r="D48" s="15" t="s">
        <v>70</v>
      </c>
      <c r="E48" s="11" t="s">
        <v>121</v>
      </c>
      <c r="F48" s="12"/>
      <c r="G48" s="13">
        <v>332.64</v>
      </c>
      <c r="H48" s="14">
        <v>254.64</v>
      </c>
      <c r="I48" s="14"/>
      <c r="J48" s="14"/>
      <c r="K48" s="14">
        <v>78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spans="1:25" ht="24.75" x14ac:dyDescent="0.25">
      <c r="A49" s="8" t="s">
        <v>120</v>
      </c>
      <c r="B49" s="9"/>
      <c r="C49" s="9">
        <v>974</v>
      </c>
      <c r="D49" s="15" t="s">
        <v>70</v>
      </c>
      <c r="E49" s="11" t="s">
        <v>122</v>
      </c>
      <c r="F49" s="12"/>
      <c r="G49" s="13">
        <v>274.36</v>
      </c>
      <c r="H49" s="14">
        <v>254.64</v>
      </c>
      <c r="I49" s="14"/>
      <c r="J49" s="14"/>
      <c r="K49" s="14">
        <v>19.72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</row>
    <row r="50" spans="1:25" s="24" customFormat="1" x14ac:dyDescent="0.25">
      <c r="A50" s="18"/>
      <c r="B50" s="19"/>
      <c r="C50" s="19"/>
      <c r="D50" s="20"/>
      <c r="E50" s="21" t="s">
        <v>123</v>
      </c>
      <c r="F50" s="22">
        <f>SUM(F2:F13)</f>
        <v>0</v>
      </c>
      <c r="G50" s="23">
        <f>SUM(G2:G49)</f>
        <v>20230.57</v>
      </c>
      <c r="H50" s="23">
        <f t="shared" ref="H50:Y50" si="0">SUM(H2:H43)</f>
        <v>3047.11</v>
      </c>
      <c r="I50" s="23">
        <f t="shared" si="0"/>
        <v>761.4</v>
      </c>
      <c r="J50" s="23">
        <f t="shared" si="0"/>
        <v>108</v>
      </c>
      <c r="K50" s="23">
        <f t="shared" si="0"/>
        <v>161.78</v>
      </c>
      <c r="L50" s="23">
        <f t="shared" si="0"/>
        <v>0</v>
      </c>
      <c r="M50" s="23">
        <f t="shared" si="0"/>
        <v>0</v>
      </c>
      <c r="N50" s="23">
        <f t="shared" si="0"/>
        <v>70</v>
      </c>
      <c r="O50" s="23">
        <f t="shared" si="0"/>
        <v>21</v>
      </c>
      <c r="P50" s="23">
        <f t="shared" si="0"/>
        <v>0</v>
      </c>
      <c r="Q50" s="23">
        <f t="shared" si="0"/>
        <v>295</v>
      </c>
      <c r="R50" s="23">
        <f t="shared" si="0"/>
        <v>428.96</v>
      </c>
      <c r="S50" s="23">
        <f t="shared" si="0"/>
        <v>116</v>
      </c>
      <c r="T50" s="23">
        <f t="shared" si="0"/>
        <v>3252</v>
      </c>
      <c r="U50" s="23">
        <f t="shared" si="0"/>
        <v>53.8</v>
      </c>
      <c r="V50" s="23">
        <f t="shared" si="0"/>
        <v>0</v>
      </c>
      <c r="W50" s="23">
        <f t="shared" si="0"/>
        <v>10744.010000000002</v>
      </c>
      <c r="X50" s="23">
        <f t="shared" si="0"/>
        <v>48.5</v>
      </c>
      <c r="Y50" s="23">
        <f t="shared" si="0"/>
        <v>0</v>
      </c>
    </row>
    <row r="52" spans="1:25" x14ac:dyDescent="0.25">
      <c r="G52" s="25"/>
      <c r="H52" s="25"/>
      <c r="I52" s="25"/>
      <c r="W52" s="25"/>
      <c r="Y52" s="25"/>
    </row>
  </sheetData>
  <pageMargins left="0.7" right="0.7" top="0.75" bottom="0.75" header="0.3" footer="0.3"/>
  <pageSetup paperSize="9" scale="50" orientation="landscape" r:id="rId1"/>
  <headerFooter>
    <oddHeader>&amp;LBradfield Combust with Stanningfield PARISH COUNCIL
2020 to 2021 ACCOUNTS - CASH BOOK&amp;CQUARTER 4 ending 31st March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Payments Out</vt:lpstr>
      <vt:lpstr>'Payments Out'!Print_Area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Glading</dc:creator>
  <cp:lastModifiedBy>Nicola Glading</cp:lastModifiedBy>
  <dcterms:created xsi:type="dcterms:W3CDTF">2022-04-23T09:37:44Z</dcterms:created>
  <dcterms:modified xsi:type="dcterms:W3CDTF">2022-04-23T09:38:24Z</dcterms:modified>
</cp:coreProperties>
</file>